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riette\Downloads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G45" i="1"/>
  <c r="G46" i="1"/>
  <c r="G47" i="1"/>
  <c r="G48" i="1"/>
  <c r="G41" i="1"/>
  <c r="G42" i="1"/>
  <c r="G43" i="1"/>
  <c r="G44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50" i="1" l="1"/>
  <c r="G49" i="1" a="1"/>
  <c r="G49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<sst xmlns="http://schemas.openxmlformats.org/spreadsheetml/2006/main" count="118" uniqueCount="74">
  <si>
    <t>Name:</t>
  </si>
  <si>
    <t>Surname:</t>
  </si>
  <si>
    <t>Child Name:</t>
  </si>
  <si>
    <t>Product</t>
  </si>
  <si>
    <t>Qty</t>
  </si>
  <si>
    <t>Total</t>
  </si>
  <si>
    <t>Total:</t>
  </si>
  <si>
    <t>Energy Bar (Bite Size) Pack 10 x 20g Blueberry</t>
  </si>
  <si>
    <t>Energy Bar (Bite Size) Pack 10 x 20g Stawberry</t>
  </si>
  <si>
    <t>Energy Bar (Bite Size) Pack 10 x 20g Chocolate</t>
  </si>
  <si>
    <t>Energy Bar (Bite Size) Pack 10 x 20g Choc Strawberry</t>
  </si>
  <si>
    <t>PVM Water bottle 750ml</t>
  </si>
  <si>
    <t>PVM Water bottle 500ml</t>
  </si>
  <si>
    <t>PVM Shaker</t>
  </si>
  <si>
    <t>PVM Soxs</t>
  </si>
  <si>
    <t>Vat: 15%</t>
  </si>
  <si>
    <t>Ex Vat</t>
  </si>
  <si>
    <t>Incl. Vat</t>
  </si>
  <si>
    <t>Description</t>
  </si>
  <si>
    <t>Energy Bar Blueberry Box 45g x 20</t>
  </si>
  <si>
    <t>Serving</t>
  </si>
  <si>
    <t>Octane XTR Cherry 1kg</t>
  </si>
  <si>
    <t>Octane XTR Citrus 1kg</t>
  </si>
  <si>
    <t>Octane XTR Orange 1kg</t>
  </si>
  <si>
    <t>Octane Orange 1kg</t>
  </si>
  <si>
    <t>Octane Cherry 1kg</t>
  </si>
  <si>
    <t>Octane Citrus 1kg</t>
  </si>
  <si>
    <t>Reignite Citrus 900g</t>
  </si>
  <si>
    <t>Reignite Orange 900g</t>
  </si>
  <si>
    <t>Fusion Chocolate 1kg</t>
  </si>
  <si>
    <t>Fusion Strawberry 1kg</t>
  </si>
  <si>
    <t>Fusion Vanilla 1kg</t>
  </si>
  <si>
    <t>Fusion Mass Chocolate 2,4kg</t>
  </si>
  <si>
    <t>Fusion Mass Strawberry 2,4kg</t>
  </si>
  <si>
    <t>Fusion Mass Vanilla 2,4kg</t>
  </si>
  <si>
    <t>Protein XTR Chocolate 800g</t>
  </si>
  <si>
    <t>Protein XTR Strawberry 800g</t>
  </si>
  <si>
    <t>Protein XTR Vanilla 800g</t>
  </si>
  <si>
    <t>Reactor Tangarine 1,6kg</t>
  </si>
  <si>
    <t>Energy Bar Strawberry Box 45g x 20</t>
  </si>
  <si>
    <t>Octane Gel Vanilla Box of 20 x 35g</t>
  </si>
  <si>
    <t>Octane Gel Cherry Box of 20 x 35g</t>
  </si>
  <si>
    <t>Octane Gel Citrus Box of 20 x 35g</t>
  </si>
  <si>
    <t>Octane Gel Chocolate Box of 20 x 35g</t>
  </si>
  <si>
    <t>Energy Bar Chocolate Box 45g x 20</t>
  </si>
  <si>
    <t>Energy Bar Caramel Nut Box 45g x 20</t>
  </si>
  <si>
    <t>Energy Bar Lemon &amp; Lime Box 45g x 20</t>
  </si>
  <si>
    <t>Energy Bar Rum &amp; Raisin Box 45g x 20</t>
  </si>
  <si>
    <t>Energy Bar Pineapple Box 45g x 20</t>
  </si>
  <si>
    <t>Energy Bar Choc Caramel Nut Box 45g x 20</t>
  </si>
  <si>
    <t>Energy Bar Choc Nut Box 45g x 20</t>
  </si>
  <si>
    <t>Energy Bar Choc Strawberry Box 45g x 20</t>
  </si>
  <si>
    <t>Energy Bar Apple Box 45g x 20</t>
  </si>
  <si>
    <t>Energy Bar Apricot Box 45g x 20</t>
  </si>
  <si>
    <t>Endurance Sport Performance drink</t>
  </si>
  <si>
    <t>High-intensity Performance drink</t>
  </si>
  <si>
    <t>Blood Glucose stabilising energy gel</t>
  </si>
  <si>
    <t>Glycogen and Muscle Recovery drink</t>
  </si>
  <si>
    <t>Advanced Meal replacement</t>
  </si>
  <si>
    <t>High Protein Meal replacement</t>
  </si>
  <si>
    <t>Precision Release Protein shake</t>
  </si>
  <si>
    <t>Powerful Creatine transporter &amp; anabolic activator</t>
  </si>
  <si>
    <t>5 x 50 g (250 g) sachets and provides 20 x 50 g servings.</t>
  </si>
  <si>
    <t>12 x 75 g servings or 18 x 50 g servings.</t>
  </si>
  <si>
    <t>25 x 40 g servings or 12 x 80 g servings.</t>
  </si>
  <si>
    <t>32 x 75 g servings or 24 x 100 g servings.</t>
  </si>
  <si>
    <t>16 x 50 g servings.</t>
  </si>
  <si>
    <t>40 x 40 g servings, 30 x 50 g servings or 26 x 60 g servings.</t>
  </si>
  <si>
    <t>High in protein, source of vitamins and minerals.</t>
  </si>
  <si>
    <t>Single serving</t>
  </si>
  <si>
    <r>
      <rPr>
        <b/>
        <u/>
        <sz val="14"/>
        <color theme="1"/>
        <rFont val="Calibri"/>
        <family val="2"/>
        <scheme val="minor"/>
      </rPr>
      <t xml:space="preserve">Banking Details: </t>
    </r>
    <r>
      <rPr>
        <sz val="14"/>
        <color theme="1"/>
        <rFont val="Calibri"/>
        <family val="2"/>
        <scheme val="minor"/>
      </rPr>
      <t xml:space="preserve">
</t>
    </r>
    <r>
      <rPr>
        <b/>
        <sz val="14"/>
        <color theme="1"/>
        <rFont val="Calibri"/>
        <family val="2"/>
        <scheme val="minor"/>
      </rPr>
      <t>Hoërskool Oos-Moot</t>
    </r>
    <r>
      <rPr>
        <sz val="14"/>
        <color theme="1"/>
        <rFont val="Calibri"/>
        <family val="2"/>
        <scheme val="minor"/>
      </rPr>
      <t xml:space="preserve"> 
Acc. No.: </t>
    </r>
    <r>
      <rPr>
        <b/>
        <sz val="14"/>
        <color theme="1"/>
        <rFont val="Calibri"/>
        <family val="2"/>
        <scheme val="minor"/>
      </rPr>
      <t>63124628041</t>
    </r>
    <r>
      <rPr>
        <sz val="14"/>
        <color theme="1"/>
        <rFont val="Calibri"/>
        <family val="2"/>
        <scheme val="minor"/>
      </rPr>
      <t xml:space="preserve">
Bank: </t>
    </r>
    <r>
      <rPr>
        <b/>
        <sz val="14"/>
        <color theme="1"/>
        <rFont val="Calibri"/>
        <family val="2"/>
        <scheme val="minor"/>
      </rPr>
      <t>FNB</t>
    </r>
    <r>
      <rPr>
        <sz val="14"/>
        <color theme="1"/>
        <rFont val="Calibri"/>
        <family val="2"/>
        <scheme val="minor"/>
      </rPr>
      <t xml:space="preserve">
Tak kode:  </t>
    </r>
    <r>
      <rPr>
        <b/>
        <sz val="14"/>
        <color theme="1"/>
        <rFont val="Calibri"/>
        <family val="2"/>
        <scheme val="minor"/>
      </rPr>
      <t>250655</t>
    </r>
    <r>
      <rPr>
        <sz val="14"/>
        <color theme="1"/>
        <rFont val="Calibri"/>
        <family val="2"/>
        <scheme val="minor"/>
      </rPr>
      <t xml:space="preserve">
</t>
    </r>
    <r>
      <rPr>
        <sz val="14"/>
        <color rgb="FFFF0000"/>
        <rFont val="Calibri"/>
        <family val="2"/>
        <scheme val="minor"/>
      </rPr>
      <t xml:space="preserve">Verwysing: </t>
    </r>
    <r>
      <rPr>
        <b/>
        <sz val="14"/>
        <color rgb="FFFF0000"/>
        <rFont val="Calibri"/>
        <family val="2"/>
        <scheme val="minor"/>
      </rPr>
      <t>PR405</t>
    </r>
  </si>
  <si>
    <t>BESTELVORM:  PVM PRODUKTE 2025</t>
  </si>
  <si>
    <t>9 SEPTEMBER 2025</t>
  </si>
  <si>
    <t>Nuutste bestelvorm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</si>
</sst>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&quot;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8" fillId="0" borderId="1" xfId="0" applyFont="1" applyBorder="1" applyAlignment="1" applyProtection="1">
      <alignment vertical="center" wrapText="1"/>
      <protection locked="0"/>
    </xf>
    <xf numFmtId="164" fontId="2" fillId="0" borderId="1" xfId="0" applyNumberFormat="1" applyFont="1" applyBorder="1" applyProtection="1">
      <protection locked="0"/>
    </xf>
    <xf numFmtId="164" fontId="2" fillId="0" borderId="1" xfId="0" applyNumberFormat="1" applyFont="1" applyBorder="1" applyProtection="1"/>
    <xf numFmtId="0" fontId="1" fillId="0" borderId="1" xfId="0" applyFont="1" applyBorder="1" applyProtection="1">
      <protection locked="0"/>
    </xf>
    <xf numFmtId="0" fontId="0" fillId="0" borderId="0" xfId="0" applyProtection="1"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164" fontId="3" fillId="0" borderId="1" xfId="0" applyNumberFormat="1" applyFont="1" applyBorder="1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quotePrefix="1" applyProtection="1">
      <protection locked="0"/>
    </xf>
    <xf numFmtId="15" fontId="0" fillId="0" borderId="0" xfId="0" quotePrefix="1" applyNumberForma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358140</xdr:colOff>
      <xdr:row>0</xdr:row>
      <xdr:rowOff>0</xdr:rowOff>
    </xdr:from>
    <xdr:to>
      <xdr:col>6</xdr:col>
      <xdr:colOff>601980</xdr:colOff>
      <xdr:row>4</xdr:row>
      <xdr:rowOff>47377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3674A73-6BF7-1D30-7860-6343E47E5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0520" y="0"/>
          <a:ext cx="853440" cy="8534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tabSelected="1" zoomScale="115" zoomScaleNormal="115" workbookViewId="0">
      <selection activeCell="J5" sqref="J5"/>
    </sheetView>
  </sheetViews>
  <sheetFormatPr defaultRowHeight="15" x14ac:dyDescent="0.25"/>
  <cols>
    <col min="1" max="1" width="33" style="5" bestFit="1" customWidth="1"/>
    <col min="2" max="2" width="28.7109375" style="5" customWidth="1"/>
    <col min="3" max="3" width="33.28515625" style="5" customWidth="1"/>
    <col min="4" max="4" width="5.7109375" style="5" customWidth="1"/>
    <col min="5" max="6" width="9.140625" style="5"/>
    <col min="7" max="7" width="10.7109375" style="5" customWidth="1"/>
    <col min="8" max="16384" width="9.140625" style="5"/>
  </cols>
  <sheetData>
    <row r="1" spans="1:7" x14ac:dyDescent="0.25">
      <c r="A1" s="4" t="s">
        <v>0</v>
      </c>
    </row>
    <row r="2" spans="1:7" ht="21" x14ac:dyDescent="0.35">
      <c r="A2" s="4" t="s">
        <v>1</v>
      </c>
      <c r="B2" s="6" t="s">
        <v>71</v>
      </c>
      <c r="C2" s="7"/>
    </row>
    <row r="3" spans="1:7" x14ac:dyDescent="0.25">
      <c r="A3" s="4" t="s">
        <v>2</v>
      </c>
      <c r="B3" s="18" t="s">
        <v>73</v>
      </c>
      <c r="C3" s="19" t="s">
        <v>72</v>
      </c>
    </row>
    <row r="4" spans="1:7" x14ac:dyDescent="0.25">
      <c r="B4" s="8"/>
      <c r="C4" s="8"/>
    </row>
    <row r="5" spans="1:7" x14ac:dyDescent="0.25">
      <c r="B5" s="8"/>
      <c r="C5" s="8"/>
    </row>
    <row r="6" spans="1:7" x14ac:dyDescent="0.25">
      <c r="A6" s="4" t="s">
        <v>3</v>
      </c>
      <c r="B6" s="4" t="s">
        <v>18</v>
      </c>
      <c r="C6" s="4" t="s">
        <v>20</v>
      </c>
      <c r="D6" s="4" t="s">
        <v>4</v>
      </c>
      <c r="E6" s="4" t="s">
        <v>16</v>
      </c>
      <c r="F6" s="4" t="s">
        <v>17</v>
      </c>
      <c r="G6" s="4" t="s">
        <v>5</v>
      </c>
    </row>
    <row r="7" spans="1:7" x14ac:dyDescent="0.25">
      <c r="A7" s="9" t="s">
        <v>23</v>
      </c>
      <c r="B7" s="10" t="s">
        <v>55</v>
      </c>
      <c r="C7" s="10" t="s">
        <v>62</v>
      </c>
      <c r="D7" s="11">
        <v>0</v>
      </c>
      <c r="E7" s="3">
        <v>376.43</v>
      </c>
      <c r="F7" s="3">
        <v>495</v>
      </c>
      <c r="G7" s="2">
        <f>D7*F7</f>
        <v>0</v>
      </c>
    </row>
    <row r="8" spans="1:7" x14ac:dyDescent="0.25">
      <c r="A8" s="9" t="s">
        <v>21</v>
      </c>
      <c r="B8" s="10" t="s">
        <v>55</v>
      </c>
      <c r="C8" s="10" t="s">
        <v>62</v>
      </c>
      <c r="D8" s="11">
        <v>0</v>
      </c>
      <c r="E8" s="3">
        <v>376.43</v>
      </c>
      <c r="F8" s="3">
        <v>495</v>
      </c>
      <c r="G8" s="2">
        <f t="shared" ref="G8:G48" si="0">D8*F8</f>
        <v>0</v>
      </c>
    </row>
    <row r="9" spans="1:7" x14ac:dyDescent="0.25">
      <c r="A9" s="9" t="s">
        <v>22</v>
      </c>
      <c r="B9" s="10" t="s">
        <v>55</v>
      </c>
      <c r="C9" s="10" t="s">
        <v>62</v>
      </c>
      <c r="D9" s="11">
        <v>0</v>
      </c>
      <c r="E9" s="3">
        <v>376.43</v>
      </c>
      <c r="F9" s="3">
        <v>495</v>
      </c>
      <c r="G9" s="2">
        <f t="shared" si="0"/>
        <v>0</v>
      </c>
    </row>
    <row r="10" spans="1:7" x14ac:dyDescent="0.25">
      <c r="A10" s="9" t="s">
        <v>24</v>
      </c>
      <c r="B10" s="10" t="s">
        <v>54</v>
      </c>
      <c r="C10" s="10" t="s">
        <v>62</v>
      </c>
      <c r="D10" s="11">
        <v>0</v>
      </c>
      <c r="E10" s="3">
        <v>376.43</v>
      </c>
      <c r="F10" s="3">
        <v>495</v>
      </c>
      <c r="G10" s="2">
        <f t="shared" si="0"/>
        <v>0</v>
      </c>
    </row>
    <row r="11" spans="1:7" x14ac:dyDescent="0.25">
      <c r="A11" s="9" t="s">
        <v>25</v>
      </c>
      <c r="B11" s="10" t="s">
        <v>54</v>
      </c>
      <c r="C11" s="10" t="s">
        <v>62</v>
      </c>
      <c r="D11" s="11">
        <v>0</v>
      </c>
      <c r="E11" s="3">
        <v>376.43</v>
      </c>
      <c r="F11" s="3">
        <v>495</v>
      </c>
      <c r="G11" s="2">
        <f t="shared" si="0"/>
        <v>0</v>
      </c>
    </row>
    <row r="12" spans="1:7" x14ac:dyDescent="0.25">
      <c r="A12" s="9" t="s">
        <v>26</v>
      </c>
      <c r="B12" s="10" t="s">
        <v>54</v>
      </c>
      <c r="C12" s="10" t="s">
        <v>62</v>
      </c>
      <c r="D12" s="11">
        <v>0</v>
      </c>
      <c r="E12" s="3">
        <v>376.43</v>
      </c>
      <c r="F12" s="3">
        <v>495</v>
      </c>
      <c r="G12" s="2">
        <f t="shared" si="0"/>
        <v>0</v>
      </c>
    </row>
    <row r="13" spans="1:7" x14ac:dyDescent="0.25">
      <c r="A13" s="9" t="s">
        <v>43</v>
      </c>
      <c r="B13" s="10" t="s">
        <v>56</v>
      </c>
      <c r="C13" s="10" t="s">
        <v>69</v>
      </c>
      <c r="D13" s="11">
        <v>0</v>
      </c>
      <c r="E13" s="3">
        <v>445.44</v>
      </c>
      <c r="F13" s="3">
        <v>585.75</v>
      </c>
      <c r="G13" s="2">
        <f t="shared" si="0"/>
        <v>0</v>
      </c>
    </row>
    <row r="14" spans="1:7" x14ac:dyDescent="0.25">
      <c r="A14" s="9" t="s">
        <v>42</v>
      </c>
      <c r="B14" s="10" t="s">
        <v>56</v>
      </c>
      <c r="C14" s="10" t="s">
        <v>69</v>
      </c>
      <c r="D14" s="11">
        <v>0</v>
      </c>
      <c r="E14" s="3">
        <v>445.44</v>
      </c>
      <c r="F14" s="3">
        <v>585.75</v>
      </c>
      <c r="G14" s="2">
        <f t="shared" si="0"/>
        <v>0</v>
      </c>
    </row>
    <row r="15" spans="1:7" x14ac:dyDescent="0.25">
      <c r="A15" s="9" t="s">
        <v>41</v>
      </c>
      <c r="B15" s="10" t="s">
        <v>56</v>
      </c>
      <c r="C15" s="10" t="s">
        <v>69</v>
      </c>
      <c r="D15" s="11">
        <v>0</v>
      </c>
      <c r="E15" s="3">
        <v>445.44</v>
      </c>
      <c r="F15" s="3">
        <v>585.75</v>
      </c>
      <c r="G15" s="2">
        <f t="shared" si="0"/>
        <v>0</v>
      </c>
    </row>
    <row r="16" spans="1:7" x14ac:dyDescent="0.25">
      <c r="A16" s="9" t="s">
        <v>40</v>
      </c>
      <c r="B16" s="10" t="s">
        <v>56</v>
      </c>
      <c r="C16" s="10" t="s">
        <v>69</v>
      </c>
      <c r="D16" s="11">
        <v>0</v>
      </c>
      <c r="E16" s="3">
        <v>445.44</v>
      </c>
      <c r="F16" s="3">
        <v>585.75</v>
      </c>
      <c r="G16" s="2">
        <f t="shared" si="0"/>
        <v>0</v>
      </c>
    </row>
    <row r="17" spans="1:7" x14ac:dyDescent="0.25">
      <c r="A17" s="9" t="s">
        <v>27</v>
      </c>
      <c r="B17" s="10" t="s">
        <v>57</v>
      </c>
      <c r="C17" s="10" t="s">
        <v>63</v>
      </c>
      <c r="D17" s="11">
        <v>0</v>
      </c>
      <c r="E17" s="3">
        <v>395.25</v>
      </c>
      <c r="F17" s="3">
        <v>519.75</v>
      </c>
      <c r="G17" s="2">
        <f t="shared" si="0"/>
        <v>0</v>
      </c>
    </row>
    <row r="18" spans="1:7" x14ac:dyDescent="0.25">
      <c r="A18" s="12" t="s">
        <v>28</v>
      </c>
      <c r="B18" s="10" t="s">
        <v>57</v>
      </c>
      <c r="C18" s="10" t="s">
        <v>63</v>
      </c>
      <c r="D18" s="11">
        <v>0</v>
      </c>
      <c r="E18" s="3">
        <v>395.25</v>
      </c>
      <c r="F18" s="3">
        <v>519.75</v>
      </c>
      <c r="G18" s="2">
        <f t="shared" si="0"/>
        <v>0</v>
      </c>
    </row>
    <row r="19" spans="1:7" x14ac:dyDescent="0.25">
      <c r="A19" s="12" t="s">
        <v>29</v>
      </c>
      <c r="B19" s="10" t="s">
        <v>58</v>
      </c>
      <c r="C19" s="10" t="s">
        <v>64</v>
      </c>
      <c r="D19" s="11">
        <v>0</v>
      </c>
      <c r="E19" s="3">
        <v>370.15</v>
      </c>
      <c r="F19" s="3">
        <v>486.75</v>
      </c>
      <c r="G19" s="2">
        <f t="shared" si="0"/>
        <v>0</v>
      </c>
    </row>
    <row r="20" spans="1:7" x14ac:dyDescent="0.25">
      <c r="A20" s="12" t="s">
        <v>30</v>
      </c>
      <c r="B20" s="10" t="s">
        <v>58</v>
      </c>
      <c r="C20" s="10" t="s">
        <v>64</v>
      </c>
      <c r="D20" s="11">
        <v>0</v>
      </c>
      <c r="E20" s="3">
        <v>370.15</v>
      </c>
      <c r="F20" s="3">
        <v>486.75</v>
      </c>
      <c r="G20" s="2">
        <f t="shared" si="0"/>
        <v>0</v>
      </c>
    </row>
    <row r="21" spans="1:7" x14ac:dyDescent="0.25">
      <c r="A21" s="12" t="s">
        <v>31</v>
      </c>
      <c r="B21" s="10" t="s">
        <v>58</v>
      </c>
      <c r="C21" s="10" t="s">
        <v>64</v>
      </c>
      <c r="D21" s="11">
        <v>0</v>
      </c>
      <c r="E21" s="3">
        <v>370.15</v>
      </c>
      <c r="F21" s="3">
        <v>486.75</v>
      </c>
      <c r="G21" s="2">
        <f t="shared" si="0"/>
        <v>0</v>
      </c>
    </row>
    <row r="22" spans="1:7" x14ac:dyDescent="0.25">
      <c r="A22" s="12" t="s">
        <v>32</v>
      </c>
      <c r="B22" s="10" t="s">
        <v>59</v>
      </c>
      <c r="C22" s="10" t="s">
        <v>65</v>
      </c>
      <c r="D22" s="11">
        <v>0</v>
      </c>
      <c r="E22" s="3">
        <v>602.28</v>
      </c>
      <c r="F22" s="3">
        <v>792</v>
      </c>
      <c r="G22" s="2">
        <f t="shared" si="0"/>
        <v>0</v>
      </c>
    </row>
    <row r="23" spans="1:7" x14ac:dyDescent="0.25">
      <c r="A23" s="12" t="s">
        <v>33</v>
      </c>
      <c r="B23" s="10" t="s">
        <v>59</v>
      </c>
      <c r="C23" s="10" t="s">
        <v>65</v>
      </c>
      <c r="D23" s="11">
        <v>0</v>
      </c>
      <c r="E23" s="3">
        <v>602.28</v>
      </c>
      <c r="F23" s="3">
        <v>792</v>
      </c>
      <c r="G23" s="2">
        <f t="shared" si="0"/>
        <v>0</v>
      </c>
    </row>
    <row r="24" spans="1:7" x14ac:dyDescent="0.25">
      <c r="A24" s="12" t="s">
        <v>34</v>
      </c>
      <c r="B24" s="10" t="s">
        <v>59</v>
      </c>
      <c r="C24" s="10" t="s">
        <v>65</v>
      </c>
      <c r="D24" s="11">
        <v>0</v>
      </c>
      <c r="E24" s="3">
        <v>602.28</v>
      </c>
      <c r="F24" s="3">
        <v>792</v>
      </c>
      <c r="G24" s="2">
        <f t="shared" si="0"/>
        <v>0</v>
      </c>
    </row>
    <row r="25" spans="1:7" x14ac:dyDescent="0.25">
      <c r="A25" s="12" t="s">
        <v>35</v>
      </c>
      <c r="B25" s="10" t="s">
        <v>60</v>
      </c>
      <c r="C25" s="10" t="s">
        <v>66</v>
      </c>
      <c r="D25" s="11">
        <v>0</v>
      </c>
      <c r="E25" s="3">
        <v>461.11</v>
      </c>
      <c r="F25" s="3">
        <v>532.13</v>
      </c>
      <c r="G25" s="2">
        <f t="shared" si="0"/>
        <v>0</v>
      </c>
    </row>
    <row r="26" spans="1:7" x14ac:dyDescent="0.25">
      <c r="A26" s="12" t="s">
        <v>36</v>
      </c>
      <c r="B26" s="10" t="s">
        <v>60</v>
      </c>
      <c r="C26" s="10" t="s">
        <v>66</v>
      </c>
      <c r="D26" s="11">
        <v>0</v>
      </c>
      <c r="E26" s="3">
        <v>461.11</v>
      </c>
      <c r="F26" s="3">
        <v>532.13</v>
      </c>
      <c r="G26" s="2">
        <f t="shared" si="0"/>
        <v>0</v>
      </c>
    </row>
    <row r="27" spans="1:7" x14ac:dyDescent="0.25">
      <c r="A27" s="12" t="s">
        <v>37</v>
      </c>
      <c r="B27" s="10" t="s">
        <v>60</v>
      </c>
      <c r="C27" s="10" t="s">
        <v>66</v>
      </c>
      <c r="D27" s="11">
        <v>0</v>
      </c>
      <c r="E27" s="3">
        <v>461.11</v>
      </c>
      <c r="F27" s="3">
        <v>532.13</v>
      </c>
      <c r="G27" s="2">
        <f t="shared" si="0"/>
        <v>0</v>
      </c>
    </row>
    <row r="28" spans="1:7" x14ac:dyDescent="0.25">
      <c r="A28" s="12" t="s">
        <v>38</v>
      </c>
      <c r="B28" s="10" t="s">
        <v>61</v>
      </c>
      <c r="C28" s="10" t="s">
        <v>67</v>
      </c>
      <c r="D28" s="11">
        <v>0</v>
      </c>
      <c r="E28" s="3">
        <v>570.33000000000004</v>
      </c>
      <c r="F28" s="3">
        <v>655.88</v>
      </c>
      <c r="G28" s="2">
        <f t="shared" si="0"/>
        <v>0</v>
      </c>
    </row>
    <row r="29" spans="1:7" x14ac:dyDescent="0.25">
      <c r="A29" s="12" t="s">
        <v>19</v>
      </c>
      <c r="B29" s="10" t="s">
        <v>68</v>
      </c>
      <c r="C29" s="10"/>
      <c r="D29" s="11">
        <v>0</v>
      </c>
      <c r="E29" s="3">
        <v>210</v>
      </c>
      <c r="F29" s="3">
        <v>264</v>
      </c>
      <c r="G29" s="2">
        <f t="shared" si="0"/>
        <v>0</v>
      </c>
    </row>
    <row r="30" spans="1:7" x14ac:dyDescent="0.25">
      <c r="A30" s="12" t="s">
        <v>39</v>
      </c>
      <c r="B30" s="10" t="s">
        <v>68</v>
      </c>
      <c r="C30" s="10"/>
      <c r="D30" s="11">
        <v>0</v>
      </c>
      <c r="E30" s="3">
        <v>210</v>
      </c>
      <c r="F30" s="3">
        <v>264</v>
      </c>
      <c r="G30" s="2">
        <f t="shared" si="0"/>
        <v>0</v>
      </c>
    </row>
    <row r="31" spans="1:7" x14ac:dyDescent="0.25">
      <c r="A31" s="12" t="s">
        <v>44</v>
      </c>
      <c r="B31" s="10" t="s">
        <v>68</v>
      </c>
      <c r="C31" s="10"/>
      <c r="D31" s="11">
        <v>0</v>
      </c>
      <c r="E31" s="3">
        <v>210</v>
      </c>
      <c r="F31" s="3">
        <v>264</v>
      </c>
      <c r="G31" s="2">
        <f t="shared" si="0"/>
        <v>0</v>
      </c>
    </row>
    <row r="32" spans="1:7" x14ac:dyDescent="0.25">
      <c r="A32" s="12" t="s">
        <v>45</v>
      </c>
      <c r="B32" s="10" t="s">
        <v>68</v>
      </c>
      <c r="C32" s="10"/>
      <c r="D32" s="11">
        <v>0</v>
      </c>
      <c r="E32" s="3">
        <v>210</v>
      </c>
      <c r="F32" s="3">
        <v>264</v>
      </c>
      <c r="G32" s="2">
        <f t="shared" si="0"/>
        <v>0</v>
      </c>
    </row>
    <row r="33" spans="1:7" x14ac:dyDescent="0.25">
      <c r="A33" s="12" t="s">
        <v>46</v>
      </c>
      <c r="B33" s="10" t="s">
        <v>68</v>
      </c>
      <c r="C33" s="10"/>
      <c r="D33" s="11">
        <v>0</v>
      </c>
      <c r="E33" s="3">
        <v>210</v>
      </c>
      <c r="F33" s="3">
        <v>264</v>
      </c>
      <c r="G33" s="2">
        <f t="shared" si="0"/>
        <v>0</v>
      </c>
    </row>
    <row r="34" spans="1:7" x14ac:dyDescent="0.25">
      <c r="A34" s="12" t="s">
        <v>47</v>
      </c>
      <c r="B34" s="10" t="s">
        <v>68</v>
      </c>
      <c r="C34" s="10"/>
      <c r="D34" s="11">
        <v>0</v>
      </c>
      <c r="E34" s="3">
        <v>210</v>
      </c>
      <c r="F34" s="3">
        <v>264</v>
      </c>
      <c r="G34" s="2">
        <f t="shared" si="0"/>
        <v>0</v>
      </c>
    </row>
    <row r="35" spans="1:7" x14ac:dyDescent="0.25">
      <c r="A35" s="12" t="s">
        <v>48</v>
      </c>
      <c r="B35" s="10" t="s">
        <v>68</v>
      </c>
      <c r="C35" s="10"/>
      <c r="D35" s="11">
        <v>0</v>
      </c>
      <c r="E35" s="3">
        <v>210</v>
      </c>
      <c r="F35" s="3">
        <v>264</v>
      </c>
      <c r="G35" s="2">
        <f t="shared" si="0"/>
        <v>0</v>
      </c>
    </row>
    <row r="36" spans="1:7" x14ac:dyDescent="0.25">
      <c r="A36" s="12" t="s">
        <v>49</v>
      </c>
      <c r="B36" s="10" t="s">
        <v>68</v>
      </c>
      <c r="C36" s="10"/>
      <c r="D36" s="11">
        <v>0</v>
      </c>
      <c r="E36" s="3">
        <v>210</v>
      </c>
      <c r="F36" s="3">
        <v>264</v>
      </c>
      <c r="G36" s="2">
        <f t="shared" si="0"/>
        <v>0</v>
      </c>
    </row>
    <row r="37" spans="1:7" x14ac:dyDescent="0.25">
      <c r="A37" s="12" t="s">
        <v>50</v>
      </c>
      <c r="B37" s="10" t="s">
        <v>68</v>
      </c>
      <c r="C37" s="10"/>
      <c r="D37" s="11">
        <v>0</v>
      </c>
      <c r="E37" s="3">
        <v>210</v>
      </c>
      <c r="F37" s="3">
        <v>264</v>
      </c>
      <c r="G37" s="2">
        <f t="shared" si="0"/>
        <v>0</v>
      </c>
    </row>
    <row r="38" spans="1:7" x14ac:dyDescent="0.25">
      <c r="A38" s="12" t="s">
        <v>51</v>
      </c>
      <c r="B38" s="10" t="s">
        <v>68</v>
      </c>
      <c r="C38" s="10"/>
      <c r="D38" s="11">
        <v>0</v>
      </c>
      <c r="E38" s="3">
        <v>210</v>
      </c>
      <c r="F38" s="3">
        <v>264</v>
      </c>
      <c r="G38" s="2">
        <f t="shared" si="0"/>
        <v>0</v>
      </c>
    </row>
    <row r="39" spans="1:7" x14ac:dyDescent="0.25">
      <c r="A39" s="12" t="s">
        <v>52</v>
      </c>
      <c r="B39" s="10" t="s">
        <v>68</v>
      </c>
      <c r="C39" s="10"/>
      <c r="D39" s="11">
        <v>0</v>
      </c>
      <c r="E39" s="3">
        <v>210</v>
      </c>
      <c r="F39" s="3">
        <v>264</v>
      </c>
      <c r="G39" s="2">
        <f t="shared" si="0"/>
        <v>0</v>
      </c>
    </row>
    <row r="40" spans="1:7" x14ac:dyDescent="0.25">
      <c r="A40" s="12" t="s">
        <v>53</v>
      </c>
      <c r="B40" s="10" t="s">
        <v>68</v>
      </c>
      <c r="C40" s="10"/>
      <c r="D40" s="11">
        <v>0</v>
      </c>
      <c r="E40" s="3">
        <v>210</v>
      </c>
      <c r="F40" s="3">
        <v>264</v>
      </c>
      <c r="G40" s="2">
        <f t="shared" si="0"/>
        <v>0</v>
      </c>
    </row>
    <row r="41" spans="1:7" x14ac:dyDescent="0.25">
      <c r="A41" s="12" t="s">
        <v>7</v>
      </c>
      <c r="B41" s="10" t="s">
        <v>68</v>
      </c>
      <c r="C41" s="10"/>
      <c r="D41" s="11">
        <v>0</v>
      </c>
      <c r="E41" s="3">
        <v>54.78</v>
      </c>
      <c r="F41" s="3">
        <v>70.13</v>
      </c>
      <c r="G41" s="2">
        <f t="shared" si="0"/>
        <v>0</v>
      </c>
    </row>
    <row r="42" spans="1:7" x14ac:dyDescent="0.25">
      <c r="A42" s="12" t="s">
        <v>8</v>
      </c>
      <c r="B42" s="10" t="s">
        <v>68</v>
      </c>
      <c r="C42" s="10"/>
      <c r="D42" s="11">
        <v>0</v>
      </c>
      <c r="E42" s="3">
        <v>54.78</v>
      </c>
      <c r="F42" s="3">
        <v>70.13</v>
      </c>
      <c r="G42" s="2">
        <f t="shared" si="0"/>
        <v>0</v>
      </c>
    </row>
    <row r="43" spans="1:7" x14ac:dyDescent="0.25">
      <c r="A43" s="12" t="s">
        <v>9</v>
      </c>
      <c r="B43" s="10" t="s">
        <v>68</v>
      </c>
      <c r="C43" s="10"/>
      <c r="D43" s="11">
        <v>0</v>
      </c>
      <c r="E43" s="3">
        <v>54.78</v>
      </c>
      <c r="F43" s="3">
        <v>70.13</v>
      </c>
      <c r="G43" s="2">
        <f t="shared" si="0"/>
        <v>0</v>
      </c>
    </row>
    <row r="44" spans="1:7" x14ac:dyDescent="0.25">
      <c r="A44" s="12" t="s">
        <v>10</v>
      </c>
      <c r="B44" s="10" t="s">
        <v>68</v>
      </c>
      <c r="C44" s="10"/>
      <c r="D44" s="11">
        <v>0</v>
      </c>
      <c r="E44" s="3">
        <v>54.78</v>
      </c>
      <c r="F44" s="3">
        <v>70.13</v>
      </c>
      <c r="G44" s="2">
        <f t="shared" si="0"/>
        <v>0</v>
      </c>
    </row>
    <row r="45" spans="1:7" x14ac:dyDescent="0.25">
      <c r="A45" s="12" t="s">
        <v>11</v>
      </c>
      <c r="B45" s="9"/>
      <c r="C45" s="9"/>
      <c r="D45" s="11">
        <v>0</v>
      </c>
      <c r="E45" s="3">
        <v>40</v>
      </c>
      <c r="F45" s="3">
        <v>50</v>
      </c>
      <c r="G45" s="2">
        <f t="shared" si="0"/>
        <v>0</v>
      </c>
    </row>
    <row r="46" spans="1:7" x14ac:dyDescent="0.25">
      <c r="A46" s="12" t="s">
        <v>12</v>
      </c>
      <c r="B46" s="12"/>
      <c r="C46" s="12"/>
      <c r="D46" s="11">
        <v>0</v>
      </c>
      <c r="E46" s="3">
        <v>40</v>
      </c>
      <c r="F46" s="3">
        <v>50</v>
      </c>
      <c r="G46" s="2">
        <f t="shared" si="0"/>
        <v>0</v>
      </c>
    </row>
    <row r="47" spans="1:7" x14ac:dyDescent="0.25">
      <c r="A47" s="12" t="s">
        <v>13</v>
      </c>
      <c r="B47" s="12"/>
      <c r="C47" s="12"/>
      <c r="D47" s="11">
        <v>0</v>
      </c>
      <c r="E47" s="3">
        <v>55</v>
      </c>
      <c r="F47" s="3">
        <v>60</v>
      </c>
      <c r="G47" s="2">
        <f t="shared" si="0"/>
        <v>0</v>
      </c>
    </row>
    <row r="48" spans="1:7" x14ac:dyDescent="0.25">
      <c r="A48" s="12" t="s">
        <v>14</v>
      </c>
      <c r="B48" s="12"/>
      <c r="C48" s="12"/>
      <c r="D48" s="11">
        <v>0</v>
      </c>
      <c r="E48" s="3">
        <v>114.78</v>
      </c>
      <c r="F48" s="3">
        <v>132</v>
      </c>
      <c r="G48" s="2">
        <f t="shared" si="0"/>
        <v>0</v>
      </c>
    </row>
    <row r="49" spans="1:9" x14ac:dyDescent="0.25">
      <c r="A49" s="13"/>
      <c r="B49" s="13"/>
      <c r="C49" s="13"/>
      <c r="D49" s="14"/>
      <c r="E49" s="14"/>
      <c r="F49" s="15" t="s">
        <v>15</v>
      </c>
      <c r="G49" s="2" cm="1">
        <f t="array" ref="G49">SUM(G7:G48*0.15)</f>
        <v>0</v>
      </c>
    </row>
    <row r="50" spans="1:9" x14ac:dyDescent="0.25">
      <c r="A50" s="13"/>
      <c r="B50" s="13"/>
      <c r="C50" s="13"/>
      <c r="D50" s="14"/>
      <c r="E50" s="14"/>
      <c r="F50" s="15" t="s">
        <v>6</v>
      </c>
      <c r="G50" s="15">
        <f>SUM(G7:G48)</f>
        <v>0</v>
      </c>
      <c r="I50" s="16"/>
    </row>
    <row r="51" spans="1:9" ht="132.75" customHeight="1" x14ac:dyDescent="0.25">
      <c r="A51" s="1" t="s">
        <v>70</v>
      </c>
      <c r="B51" s="17"/>
      <c r="C51" s="17"/>
      <c r="D51" s="17"/>
      <c r="E51" s="17"/>
      <c r="F51" s="17"/>
      <c r="G51" s="17"/>
    </row>
  </sheetData>
  <sheetProtection sheet="1" objects="1" scenarios="1"/>
  <mergeCells count="1">
    <mergeCell ref="B2:C2"/>
  </mergeCells>
  <phoneticPr fontId="4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Mariette</cp:lastModifiedBy>
  <cp:lastPrinted>2025-08-19T06:29:46Z</cp:lastPrinted>
  <dcterms:created xsi:type="dcterms:W3CDTF">2025-08-13T10:05:44Z</dcterms:created>
  <dcterms:modified xsi:type="dcterms:W3CDTF">2025-09-08T08:59:47Z</dcterms:modified>
</cp:coreProperties>
</file>